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<sst xmlns="http://schemas.openxmlformats.org/spreadsheetml/2006/main" count="239" uniqueCount="91">
  <si>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</si>
  <si>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</si>
  <si>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</si>
  <si>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</si>
  <si>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</si>
  <si>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</si>
  <si>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</si>
  <si>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</si>
  <si>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</si>
  <si>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</si>
  <si>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</si>
  <si>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</si>
  <si>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</si>
  <si>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</si>
  <si>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</si>
  <si>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</si>
  <si>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</si>
  <si>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</si>
  <si>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</si>
  <si>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</si>
  <si>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</si>
  <si>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</si>
  <si>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</si>
  <si>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</si>
  <si>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</si>
  <si>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</si>
  <si>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</si>
  <si>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</si>
  <si>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</si>
  <si>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</si>
  <si>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</si>
  <si>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Hidden Glen at Bentdale Farms</t>
  </si>
  <si>
    <t>Thursday May 10, 2012</t>
  </si>
  <si>
    <t>72.5/136</t>
  </si>
  <si>
    <t>6621 yards</t>
  </si>
  <si>
    <t>Sunny 65 degrees, 10 mph winds</t>
  </si>
  <si>
    <t>Cedarburg</t>
  </si>
  <si>
    <t>Daniel Hughes</t>
  </si>
  <si>
    <t>Ryan Hughes</t>
  </si>
  <si>
    <t>PJ Clemins</t>
  </si>
  <si>
    <t>Nick Creegan</t>
  </si>
  <si>
    <t>Dylan Jansen</t>
  </si>
  <si>
    <t>Germantown</t>
  </si>
  <si>
    <t>Jacob Garstecki</t>
  </si>
  <si>
    <t>Phillip Johnson</t>
  </si>
  <si>
    <t>Matt Klowak</t>
  </si>
  <si>
    <t>Mike Mueller</t>
  </si>
  <si>
    <t>Logan Sterns</t>
  </si>
  <si>
    <t>Homestead</t>
  </si>
  <si>
    <t>Jordan Niebrugge</t>
  </si>
  <si>
    <t>Nick Mueller</t>
  </si>
  <si>
    <t>Matt Mitman</t>
  </si>
  <si>
    <t>Charlie Maleki</t>
  </si>
  <si>
    <t>Zach Shahzakhi</t>
  </si>
  <si>
    <t>Whitefish Bay</t>
  </si>
  <si>
    <t>Jack Comishky</t>
  </si>
  <si>
    <t>Aris Moulopoulos</t>
  </si>
  <si>
    <t>John Markwiese</t>
  </si>
  <si>
    <t>Jack Duval</t>
  </si>
  <si>
    <t>Beau Talbert</t>
  </si>
  <si>
    <t>Brookfield East</t>
  </si>
  <si>
    <t>Bryan Kendal</t>
  </si>
  <si>
    <t>Jacob Wiesmueller</t>
  </si>
  <si>
    <t>Matt Herrmann</t>
  </si>
  <si>
    <t>Troy Henning</t>
  </si>
  <si>
    <t>Chris Vitale</t>
  </si>
  <si>
    <t>Marquette</t>
  </si>
  <si>
    <t>James Christian</t>
  </si>
  <si>
    <t>Keegan English</t>
  </si>
  <si>
    <t>Matt Gorski</t>
  </si>
  <si>
    <t>Harrison Balistreri</t>
  </si>
  <si>
    <t>Greg Hartwick</t>
  </si>
  <si>
    <t>Menomonee Falls</t>
  </si>
  <si>
    <t>Brendan Paule</t>
  </si>
  <si>
    <t>Kevin Burchardt</t>
  </si>
  <si>
    <t>Joe Serio</t>
  </si>
  <si>
    <t>Joel Zyhowski</t>
  </si>
  <si>
    <t>Brandon Cole</t>
  </si>
  <si>
    <t>Wauwatosa</t>
  </si>
  <si>
    <t>Ben Zachman</t>
  </si>
  <si>
    <t>Austin Jones</t>
  </si>
  <si>
    <t>Steven Gastrau</t>
  </si>
  <si>
    <t>Ben O'Brien-Hockanson</t>
  </si>
  <si>
    <t>Greg Alberte</t>
  </si>
  <si>
    <t>Gremantown</t>
  </si>
  <si>
    <t>Inagural Bulldog Invitational (Northshore vs. Greater Metro)</t>
  </si>
  <si>
    <t>Greater Metro</t>
  </si>
  <si>
    <t>Conference Winner</t>
  </si>
  <si>
    <t>Northshore</t>
  </si>
  <si>
    <t>Two-man Bestball Winner</t>
  </si>
  <si>
    <t xml:space="preserve">Greg Alberte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</si>
</sst>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29</v>
      </c>
      <c r="B1" s="36" t="s">
        <v>85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30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28</v>
      </c>
      <c r="B3" s="38" t="s">
        <v>32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27</v>
      </c>
      <c r="B4" s="38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26</v>
      </c>
      <c r="B5" s="38" t="s">
        <v>34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25</v>
      </c>
      <c r="B6" s="38" t="s">
        <v>35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24</v>
      </c>
      <c r="C9" s="35">
        <v>4</v>
      </c>
      <c r="D9" s="16">
        <v>4</v>
      </c>
      <c r="E9" s="16">
        <v>4</v>
      </c>
      <c r="F9" s="16">
        <v>3</v>
      </c>
      <c r="G9" s="16">
        <v>5</v>
      </c>
      <c r="H9" s="16">
        <v>3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4</v>
      </c>
      <c r="Q9" s="16">
        <v>5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10" t="s">
        <v>36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37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42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40</v>
      </c>
      <c r="W12" s="18">
        <f>IF(COUNT(L12,V12)&gt;0,SUM(L12,V12),0)</f>
        <v>82</v>
      </c>
    </row>
    <row r="13" spans="1:23" ht="12.75">
      <c r="A13" s="29">
        <v>2</v>
      </c>
      <c r="B13" s="19" t="s">
        <v>38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39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42</v>
      </c>
      <c r="W13" s="18">
        <f>IF(COUNT(L13,V13)&gt;0,SUM(L13,V13),0)</f>
        <v>81</v>
      </c>
    </row>
    <row r="14" spans="1:23" ht="12.75">
      <c r="A14" s="29">
        <v>3</v>
      </c>
      <c r="B14" s="19" t="s">
        <v>39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38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43</v>
      </c>
      <c r="W14" s="18">
        <f>IF(COUNT(L14,V14)&gt;0,SUM(L14,V14),0)</f>
        <v>81</v>
      </c>
    </row>
    <row r="15" spans="1:23" ht="12.75">
      <c r="A15" s="29">
        <v>4</v>
      </c>
      <c r="B15" s="19" t="s">
        <v>40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50</v>
      </c>
      <c r="W15" s="18">
        <f>IF(COUNT(L15,V15)&gt;0,SUM(L15,V15),0)</f>
        <v>93</v>
      </c>
    </row>
    <row r="16" spans="1:23" ht="12.75">
      <c r="A16" s="29">
        <v>5</v>
      </c>
      <c r="B16" s="19" t="s">
        <v>41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54</v>
      </c>
      <c r="W16" s="18">
        <f>IF(COUNT(L16,V16)&gt;0,SUM(L16,V16),0)</f>
        <v>103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337</v>
      </c>
    </row>
    <row r="18" spans="1:23" ht="12.75">
      <c r="A18" s="10" t="s">
        <v>42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43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35</v>
      </c>
      <c r="W20" s="18">
        <f>IF(COUNT(L20,V20)&gt;0,SUM(L20,V20),0)</f>
        <v>73</v>
      </c>
    </row>
    <row r="21" spans="1:23" ht="12.75">
      <c r="A21" s="29">
        <v>2</v>
      </c>
      <c r="B21" s="19" t="s">
        <v>44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45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39</v>
      </c>
      <c r="W21" s="18">
        <f>IF(COUNT(L21,V21)&gt;0,SUM(L21,V21),0)</f>
        <v>84</v>
      </c>
    </row>
    <row r="22" spans="1:23" ht="12.75">
      <c r="A22" s="29">
        <v>3</v>
      </c>
      <c r="B22" s="19" t="s">
        <v>45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55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44</v>
      </c>
      <c r="W22" s="18">
        <f>IF(COUNT(L22,V22)&gt;0,SUM(L22,V22),0)</f>
        <v>99</v>
      </c>
    </row>
    <row r="23" spans="1:23" ht="12.75">
      <c r="A23" s="29">
        <v>4</v>
      </c>
      <c r="B23" s="19" t="s">
        <v>46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45</v>
      </c>
      <c r="W23" s="18">
        <f>IF(COUNT(L23,V23)&gt;0,SUM(L23,V23),0)</f>
        <v>92</v>
      </c>
    </row>
    <row r="24" spans="1:23" ht="12.75">
      <c r="A24" s="29">
        <v>5</v>
      </c>
      <c r="B24" s="19" t="s">
        <v>47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56</v>
      </c>
      <c r="W24" s="18">
        <f>IF(COUNT(L24,V24)&gt;0,SUM(L24,V24),0)</f>
        <v>105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348</v>
      </c>
    </row>
    <row r="26" spans="1:23" ht="15" customHeight="1">
      <c r="A26" s="10" t="s">
        <v>48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49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33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37</v>
      </c>
      <c r="W28" s="18">
        <f>IF(COUNT(L28,V28)&gt;0,SUM(L28,V28),0)</f>
        <v>70</v>
      </c>
    </row>
    <row r="29" spans="1:23" ht="12.75">
      <c r="A29" s="29">
        <v>2</v>
      </c>
      <c r="B29" s="19" t="s">
        <v>50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43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34</v>
      </c>
      <c r="W29" s="18">
        <f>IF(COUNT(L29,V29)&gt;0,SUM(L29,V29),0)</f>
        <v>77</v>
      </c>
    </row>
    <row r="30" spans="1:23" ht="12.75">
      <c r="A30" s="29">
        <v>3</v>
      </c>
      <c r="B30" s="19" t="s">
        <v>51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48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44</v>
      </c>
      <c r="W30" s="18">
        <f>IF(COUNT(L30,V30)&gt;0,SUM(L30,V30),0)</f>
        <v>92</v>
      </c>
    </row>
    <row r="31" spans="1:23" ht="12.75">
      <c r="A31" s="29">
        <v>4</v>
      </c>
      <c r="B31" s="19" t="s">
        <v>52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40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37</v>
      </c>
      <c r="W31" s="18">
        <f>IF(COUNT(L31,V31)&gt;0,SUM(L31,V31),0)</f>
        <v>77</v>
      </c>
    </row>
    <row r="32" spans="1:23" ht="12.75">
      <c r="A32" s="29">
        <v>5</v>
      </c>
      <c r="B32" s="19" t="s">
        <v>53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43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40</v>
      </c>
      <c r="W32" s="18">
        <f>IF(COUNT(L32,V32)&gt;0,SUM(L32,V32),0)</f>
        <v>83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307</v>
      </c>
    </row>
    <row r="34" spans="1:23" ht="12.75">
      <c r="A34" s="25" t="s">
        <v>54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55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36</v>
      </c>
      <c r="W36" s="18">
        <f>IF(COUNT(L36,V36)&gt;0,SUM(L36,V36),0)</f>
        <v>85</v>
      </c>
    </row>
    <row r="37" spans="1:23" ht="12.75">
      <c r="A37" s="29">
        <v>2</v>
      </c>
      <c r="B37" s="19" t="s">
        <v>56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46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44</v>
      </c>
      <c r="W37" s="18">
        <f>IF(COUNT(L37,V37)&gt;0,SUM(L37,V37),0)</f>
        <v>90</v>
      </c>
    </row>
    <row r="38" spans="1:23" ht="12.75">
      <c r="A38" s="29">
        <v>3</v>
      </c>
      <c r="B38" s="19" t="s">
        <v>57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44</v>
      </c>
      <c r="W38" s="18">
        <f>IF(COUNT(L38,V38)&gt;0,SUM(L38,V38),0)</f>
        <v>91</v>
      </c>
    </row>
    <row r="39" spans="1:23" ht="12.75">
      <c r="A39" s="29">
        <v>4</v>
      </c>
      <c r="B39" s="19" t="s">
        <v>58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54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50</v>
      </c>
      <c r="W39" s="18">
        <f>IF(COUNT(L39,V39)&gt;0,SUM(L39,V39),0)</f>
        <v>104</v>
      </c>
    </row>
    <row r="40" spans="1:23" ht="12.75">
      <c r="A40" s="29">
        <v>5</v>
      </c>
      <c r="B40" s="19" t="s">
        <v>59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55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50</v>
      </c>
      <c r="W40" s="18">
        <f>IF(COUNT(L40,V40)&gt;0,SUM(L40,V40),0)</f>
        <v>105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370</v>
      </c>
    </row>
    <row r="42" spans="1:23" ht="12.75">
      <c r="A42" s="25" t="s">
        <v>60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61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45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40</v>
      </c>
      <c r="W44" s="18">
        <f>IF(COUNT(L44,V44)&gt;0,SUM(L44,V44),0)</f>
        <v>85</v>
      </c>
    </row>
    <row r="45" spans="1:23" ht="12.75">
      <c r="A45" s="29">
        <v>2</v>
      </c>
      <c r="B45" s="19" t="s">
        <v>62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44</v>
      </c>
      <c r="W45" s="18">
        <f>IF(COUNT(L45,V45)&gt;0,SUM(L45,V45),0)</f>
        <v>88</v>
      </c>
    </row>
    <row r="46" spans="1:23" ht="12.75">
      <c r="A46" s="29">
        <v>3</v>
      </c>
      <c r="B46" s="19" t="s">
        <v>63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41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41</v>
      </c>
      <c r="W46" s="18">
        <f>IF(COUNT(L46,V46)&gt;0,SUM(L46,V46),0)</f>
        <v>82</v>
      </c>
    </row>
    <row r="47" spans="1:23" ht="12.75">
      <c r="A47" s="29">
        <v>4</v>
      </c>
      <c r="B47" s="19" t="s">
        <v>64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42</v>
      </c>
      <c r="W47" s="18">
        <f>IF(COUNT(L47,V47)&gt;0,SUM(L47,V47),0)</f>
        <v>89</v>
      </c>
    </row>
    <row r="48" spans="1:23" ht="12.75">
      <c r="A48" s="29">
        <v>5</v>
      </c>
      <c r="B48" s="19" t="s">
        <v>65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47</v>
      </c>
      <c r="W48" s="18">
        <f>IF(COUNT(L48,V48)&gt;0,SUM(L48,V48),0)</f>
        <v>97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344</v>
      </c>
    </row>
    <row r="50" spans="1:23" ht="12.75">
      <c r="A50" s="25" t="s">
        <v>66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67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39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38</v>
      </c>
      <c r="W52" s="18">
        <f>IF(COUNT(L52,V52)&gt;0,SUM(L52,V52),0)</f>
        <v>77</v>
      </c>
    </row>
    <row r="53" spans="1:23" ht="12.75">
      <c r="A53" s="29">
        <v>2</v>
      </c>
      <c r="B53" s="19" t="s">
        <v>68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39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41</v>
      </c>
      <c r="W53" s="18">
        <f>IF(COUNT(L53,V53)&gt;0,SUM(L53,V53),0)</f>
        <v>80</v>
      </c>
    </row>
    <row r="54" spans="1:23" ht="12.75">
      <c r="A54" s="29">
        <v>3</v>
      </c>
      <c r="B54" s="19" t="s">
        <v>69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40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36</v>
      </c>
      <c r="W54" s="18">
        <f>IF(COUNT(L54,V54)&gt;0,SUM(L54,V54),0)</f>
        <v>76</v>
      </c>
    </row>
    <row r="55" spans="1:23" ht="12.75">
      <c r="A55" s="29">
        <v>4</v>
      </c>
      <c r="B55" s="19" t="s">
        <v>70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44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39</v>
      </c>
      <c r="W55" s="18">
        <f>IF(COUNT(L55,V55)&gt;0,SUM(L55,V55),0)</f>
        <v>83</v>
      </c>
    </row>
    <row r="56" spans="1:23" ht="12.75">
      <c r="A56" s="29">
        <v>5</v>
      </c>
      <c r="B56" s="19" t="s">
        <v>71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48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45</v>
      </c>
      <c r="W56" s="18">
        <f>IF(COUNT(L56,V56)&gt;0,SUM(L56,V56),0)</f>
        <v>93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316</v>
      </c>
    </row>
    <row r="58" spans="1:23" ht="12.75">
      <c r="A58" s="25" t="s">
        <v>72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73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44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44</v>
      </c>
      <c r="W60" s="18">
        <f>IF(COUNT(L60,V60)&gt;0,SUM(L60,V60),0)</f>
        <v>88</v>
      </c>
    </row>
    <row r="61" spans="1:23" ht="12.75">
      <c r="A61" s="29">
        <v>2</v>
      </c>
      <c r="B61" s="19" t="s">
        <v>74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42</v>
      </c>
      <c r="W61" s="18">
        <f>IF(COUNT(L61,V61)&gt;0,SUM(L61,V61),0)</f>
        <v>82</v>
      </c>
    </row>
    <row r="62" spans="1:23" ht="12.75">
      <c r="A62" s="29">
        <v>3</v>
      </c>
      <c r="B62" s="19" t="s">
        <v>75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51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39</v>
      </c>
      <c r="W62" s="18">
        <f>IF(COUNT(L62,V62)&gt;0,SUM(L62,V62),0)</f>
        <v>90</v>
      </c>
    </row>
    <row r="63" spans="1:23" ht="12.75">
      <c r="A63" s="29">
        <v>4</v>
      </c>
      <c r="B63" s="19" t="s">
        <v>76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41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43</v>
      </c>
      <c r="W63" s="18">
        <f>IF(COUNT(L63,V63)&gt;0,SUM(L63,V63),0)</f>
        <v>84</v>
      </c>
    </row>
    <row r="64" spans="1:23" ht="12.75">
      <c r="A64" s="29">
        <v>5</v>
      </c>
      <c r="B64" s="19" t="s">
        <v>77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49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43</v>
      </c>
      <c r="W64" s="18">
        <f>IF(COUNT(L64,V64)&gt;0,SUM(L64,V64),0)</f>
        <v>92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344</v>
      </c>
    </row>
    <row r="66" spans="1:23" ht="12.75">
      <c r="A66" s="25" t="s">
        <v>78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79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43</v>
      </c>
      <c r="W68" s="18">
        <f>IF(COUNT(L68,V68)&gt;0,SUM(L68,V68),0)</f>
        <v>84</v>
      </c>
    </row>
    <row r="69" spans="1:23" ht="12.75">
      <c r="A69" s="29">
        <v>2</v>
      </c>
      <c r="B69" s="19" t="s">
        <v>80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44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37</v>
      </c>
      <c r="W69" s="18">
        <f>IF(COUNT(L69,V69)&gt;0,SUM(L69,V69),0)</f>
        <v>81</v>
      </c>
    </row>
    <row r="70" spans="1:23" ht="12.75">
      <c r="A70" s="29">
        <v>3</v>
      </c>
      <c r="B70" s="19" t="s">
        <v>81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52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42</v>
      </c>
      <c r="W70" s="18">
        <f>IF(COUNT(L70,V70)&gt;0,SUM(L70,V70),0)</f>
        <v>94</v>
      </c>
    </row>
    <row r="71" spans="1:23" ht="12.75">
      <c r="A71" s="29">
        <v>4</v>
      </c>
      <c r="B71" s="19" t="s">
        <v>82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48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48</v>
      </c>
      <c r="W71" s="18">
        <f>IF(COUNT(L71,V71)&gt;0,SUM(L71,V71),0)</f>
        <v>96</v>
      </c>
    </row>
    <row r="72" spans="1:23" ht="12.75">
      <c r="A72" s="29">
        <v>5</v>
      </c>
      <c r="B72" s="19" t="s">
        <v>83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42</v>
      </c>
      <c r="W72" s="18">
        <f>IF(COUNT(L72,V72)&gt;0,SUM(L72,V72),0)</f>
        <v>92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351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6" sqref="B16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23</v>
      </c>
      <c r="B1" s="3" t="s">
        <v>13</v>
      </c>
      <c r="C1" s="4" t="s">
        <v>14</v>
      </c>
    </row>
    <row r="2" spans="1:3" ht="12.75">
      <c r="A2" s="30">
        <v>1</v>
      </c>
      <c r="B2" t="s">
        <v>48</v>
      </c>
      <c r="C2" s="5">
        <f>IF(COUNTBLANK(B2)=0,'Automatic Scoresheet'!W33,"")</f>
        <v>307</v>
      </c>
    </row>
    <row r="3" spans="1:3" ht="12.75">
      <c r="A3" s="30">
        <v>2</v>
      </c>
      <c r="B3" t="s">
        <v>66</v>
      </c>
      <c r="C3" s="5">
        <f>IF(COUNTBLANK(B3)=0,'Automatic Scoresheet'!W57,"")</f>
        <v>316</v>
      </c>
    </row>
    <row r="4" spans="1:3" ht="12.75">
      <c r="A4" s="30">
        <v>3</v>
      </c>
      <c r="B4" t="s">
        <v>36</v>
      </c>
      <c r="C4" s="5">
        <f>IF(COUNTBLANK(B4)=0,'Automatic Scoresheet'!W17,"")</f>
        <v>337</v>
      </c>
    </row>
    <row r="5" spans="1:3" ht="12.75">
      <c r="A5" s="30">
        <v>4</v>
      </c>
      <c r="B5" t="s">
        <v>60</v>
      </c>
      <c r="C5" s="5">
        <f>IF(COUNTBLANK(B5)=0,'Automatic Scoresheet'!W49,"")</f>
        <v>344</v>
      </c>
    </row>
    <row r="6" spans="1:3" ht="12.75">
      <c r="A6" s="30">
        <v>5</v>
      </c>
      <c r="B6" t="s">
        <v>72</v>
      </c>
      <c r="C6" s="5">
        <f>IF(COUNTBLANK(B6)=0,'Automatic Scoresheet'!W65,"")</f>
        <v>344</v>
      </c>
    </row>
    <row r="7" spans="1:3" ht="12.75">
      <c r="A7" s="30">
        <v>6</v>
      </c>
      <c r="B7" t="s">
        <v>42</v>
      </c>
      <c r="C7" s="5">
        <f>IF(COUNTBLANK(B7)=0,'Automatic Scoresheet'!W25,"")</f>
        <v>348</v>
      </c>
    </row>
    <row r="8" spans="1:3" ht="12.75">
      <c r="A8" s="30">
        <v>7</v>
      </c>
      <c r="B8" t="s">
        <v>78</v>
      </c>
      <c r="C8" s="5">
        <f>IF(COUNTBLANK(B8)=0,'Automatic Scoresheet'!W73,"")</f>
        <v>351</v>
      </c>
    </row>
    <row r="9" spans="1:3" ht="12.75">
      <c r="A9" s="30">
        <v>8</v>
      </c>
      <c r="B9" t="s">
        <v>54</v>
      </c>
      <c r="C9" s="5">
        <f>IF(COUNTBLANK(B9)=0,'Automatic Scoresheet'!W41,"")</f>
        <v>370</v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2" ht="12.75">
      <c r="A11" s="30">
        <v>10</v>
      </c>
      <c r="B11" t="s">
        <v>87</v>
      </c>
    </row>
    <row r="12" spans="1:3" ht="12.75">
      <c r="A12" s="30">
        <v>11</v>
      </c>
      <c r="B12" t="s">
        <v>86</v>
      </c>
      <c r="C12" s="5">
        <v>1733</v>
      </c>
    </row>
    <row r="13" spans="1:3" ht="12.75">
      <c r="A13" s="30">
        <v>12</v>
      </c>
      <c r="B13" t="s">
        <v>88</v>
      </c>
      <c r="C13" s="5">
        <v>1767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ht="12.75">
      <c r="A15" s="30">
        <v>14</v>
      </c>
    </row>
    <row r="16" spans="1:3" ht="12.75">
      <c r="A16" s="30">
        <v>15</v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1" sqref="G1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23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0">
        <v>11</v>
      </c>
      <c r="B2" t="str">
        <f>IF('Automatic Scoresheet'!W28&gt;0,'Automatic Scoresheet'!B28,"")</f>
        <v>Jordan Niebrugge</v>
      </c>
      <c r="C2" t="s">
        <v>48</v>
      </c>
      <c r="D2" s="5">
        <f>IF(COUNTBLANK(B2)=1,"",'Automatic Scoresheet'!W28)</f>
        <v>70</v>
      </c>
    </row>
    <row r="3" spans="1:4" ht="12.75">
      <c r="A3" s="30">
        <v>6</v>
      </c>
      <c r="B3" t="str">
        <f>IF('Automatic Scoresheet'!W20&gt;0,'Automatic Scoresheet'!B20,"")</f>
        <v>Jacob Garstecki</v>
      </c>
      <c r="C3" t="s">
        <v>84</v>
      </c>
      <c r="D3" s="5">
        <f>IF(COUNTBLANK(B3)=1,"",'Automatic Scoresheet'!W20)</f>
        <v>73</v>
      </c>
    </row>
    <row r="4" spans="1:4" ht="12.75">
      <c r="A4" s="27">
        <v>28</v>
      </c>
      <c r="B4" t="str">
        <f>IF('Automatic Scoresheet'!W54&gt;0,'Automatic Scoresheet'!B54,"")</f>
        <v>Matt Gorski</v>
      </c>
      <c r="C4" t="s">
        <v>66</v>
      </c>
      <c r="D4" s="5">
        <f>IF(COUNTBLANK(B4)=1,"",'Automatic Scoresheet'!W54)</f>
        <v>76</v>
      </c>
    </row>
    <row r="5" spans="1:6" ht="12.75">
      <c r="A5" s="30">
        <v>12</v>
      </c>
      <c r="B5" t="str">
        <f>IF('Automatic Scoresheet'!W29&gt;0,'Automatic Scoresheet'!B29,"")</f>
        <v>Nick Mueller</v>
      </c>
      <c r="C5" t="s">
        <v>48</v>
      </c>
      <c r="D5" s="5">
        <f>IF(COUNTBLANK(B5)=1,"",'Automatic Scoresheet'!W29)</f>
        <v>77</v>
      </c>
      <c r="F5" t="s">
        <v>89</v>
      </c>
    </row>
    <row r="6" spans="1:4" ht="12.75">
      <c r="A6" s="30">
        <v>14</v>
      </c>
      <c r="B6" t="str">
        <f>IF('Automatic Scoresheet'!W31&gt;0,'Automatic Scoresheet'!B31,"")</f>
        <v>Charlie Maleki</v>
      </c>
      <c r="C6" t="s">
        <v>48</v>
      </c>
      <c r="D6" s="5">
        <f>IF(COUNTBLANK(B6)=1,"",'Automatic Scoresheet'!W31)</f>
        <v>77</v>
      </c>
    </row>
    <row r="7" spans="1:8" ht="12.75">
      <c r="A7" s="30">
        <v>26</v>
      </c>
      <c r="B7" t="str">
        <f>IF('Automatic Scoresheet'!W52&gt;0,'Automatic Scoresheet'!B52,"")</f>
        <v>James Christian</v>
      </c>
      <c r="C7" t="s">
        <v>66</v>
      </c>
      <c r="D7" s="5">
        <f>IF(COUNTBLANK(B7)=1,"",'Automatic Scoresheet'!W52)</f>
        <v>77</v>
      </c>
      <c r="F7" t="s">
        <v>49</v>
      </c>
      <c r="H7">
        <v>69</v>
      </c>
    </row>
    <row r="8" spans="1:6" ht="12.75">
      <c r="A8" s="30">
        <v>27</v>
      </c>
      <c r="B8" t="str">
        <f>IF('Automatic Scoresheet'!W53&gt;0,'Automatic Scoresheet'!B53,"")</f>
        <v>Keegan English</v>
      </c>
      <c r="C8" t="s">
        <v>66</v>
      </c>
      <c r="D8" s="5">
        <f>IF(COUNTBLANK(B8)=1,"",'Automatic Scoresheet'!W53)</f>
        <v>80</v>
      </c>
      <c r="F8" t="s">
        <v>90</v>
      </c>
    </row>
    <row r="9" spans="1:4" ht="12.75">
      <c r="A9" s="30">
        <v>2</v>
      </c>
      <c r="B9" t="str">
        <f>IF('Automatic Scoresheet'!W13&gt;0,'Automatic Scoresheet'!B13,"")</f>
        <v>Ryan Hughes</v>
      </c>
      <c r="C9" t="s">
        <v>36</v>
      </c>
      <c r="D9" s="5">
        <f>IF(COUNTBLANK(B9)=1,"",'Automatic Scoresheet'!W13)</f>
        <v>81</v>
      </c>
    </row>
    <row r="10" spans="1:4" ht="12.75">
      <c r="A10" s="30">
        <v>3</v>
      </c>
      <c r="B10" t="str">
        <f>IF('Automatic Scoresheet'!W14&gt;0,'Automatic Scoresheet'!B14,"")</f>
        <v>PJ Clemins</v>
      </c>
      <c r="C10" t="s">
        <v>36</v>
      </c>
      <c r="D10" s="5">
        <f>IF(COUNTBLANK(B10)=1,"",'Automatic Scoresheet'!W14)</f>
        <v>81</v>
      </c>
    </row>
    <row r="11" spans="1:4" ht="12.75">
      <c r="A11" s="27">
        <v>37</v>
      </c>
      <c r="B11" t="str">
        <f>IF('Automatic Scoresheet'!W69&gt;0,'Automatic Scoresheet'!B69,"")</f>
        <v>Austin Jones</v>
      </c>
      <c r="C11" t="s">
        <v>78</v>
      </c>
      <c r="D11" s="5">
        <f>IF(COUNTBLANK(B11)=1,"",'Automatic Scoresheet'!W69)</f>
        <v>81</v>
      </c>
    </row>
    <row r="12" spans="1:4" ht="12.75">
      <c r="A12" s="27">
        <v>1</v>
      </c>
      <c r="B12" t="str">
        <f>IF('Automatic Scoresheet'!W12&gt;0,'Automatic Scoresheet'!B12,"")</f>
        <v>Daniel Hughes</v>
      </c>
      <c r="C12" t="s">
        <v>36</v>
      </c>
      <c r="D12" s="27">
        <f>IF(COUNTBLANK(B12)=1,"",'Automatic Scoresheet'!W12)</f>
        <v>82</v>
      </c>
    </row>
    <row r="13" spans="1:4" ht="12.75">
      <c r="A13" s="30">
        <v>23</v>
      </c>
      <c r="B13" t="str">
        <f>IF('Automatic Scoresheet'!W46&gt;0,'Automatic Scoresheet'!B46,"")</f>
        <v>Matt Herrmann</v>
      </c>
      <c r="C13" t="s">
        <v>60</v>
      </c>
      <c r="D13" s="5">
        <f>IF(COUNTBLANK(B13)=1,"",'Automatic Scoresheet'!W46)</f>
        <v>82</v>
      </c>
    </row>
    <row r="14" spans="1:4" ht="12.75">
      <c r="A14" s="30">
        <v>32</v>
      </c>
      <c r="B14" t="str">
        <f>IF('Automatic Scoresheet'!W61&gt;0,'Automatic Scoresheet'!B61,"")</f>
        <v>Kevin Burchardt</v>
      </c>
      <c r="C14" t="s">
        <v>72</v>
      </c>
      <c r="D14" s="5">
        <f>IF(COUNTBLANK(B14)=1,"",'Automatic Scoresheet'!W61)</f>
        <v>82</v>
      </c>
    </row>
    <row r="15" spans="1:4" ht="12.75">
      <c r="A15" s="30">
        <v>15</v>
      </c>
      <c r="B15" t="str">
        <f>IF('Automatic Scoresheet'!W32&gt;0,'Automatic Scoresheet'!B32,"")</f>
        <v>Zach Shahzakhi</v>
      </c>
      <c r="C15" t="s">
        <v>48</v>
      </c>
      <c r="D15" s="5">
        <f>IF(COUNTBLANK(B15)=1,"",'Automatic Scoresheet'!W32)</f>
        <v>83</v>
      </c>
    </row>
    <row r="16" spans="1:4" ht="12.75">
      <c r="A16" s="30">
        <v>29</v>
      </c>
      <c r="B16" t="str">
        <f>IF('Automatic Scoresheet'!W55&gt;0,'Automatic Scoresheet'!B55,"")</f>
        <v>Harrison Balistreri</v>
      </c>
      <c r="C16" t="s">
        <v>66</v>
      </c>
      <c r="D16" s="5">
        <f>IF(COUNTBLANK(B16)=1,"",'Automatic Scoresheet'!W55)</f>
        <v>83</v>
      </c>
    </row>
    <row r="17" spans="1:4" ht="12.75">
      <c r="A17" s="27">
        <v>7</v>
      </c>
      <c r="B17" t="str">
        <f>IF('Automatic Scoresheet'!W21&gt;0,'Automatic Scoresheet'!B21,"")</f>
        <v>Phillip Johnson</v>
      </c>
      <c r="C17" t="s">
        <v>84</v>
      </c>
      <c r="D17" s="5">
        <f>IF(COUNTBLANK(B17)=1,"",'Automatic Scoresheet'!W21)</f>
        <v>84</v>
      </c>
    </row>
    <row r="18" spans="1:4" ht="12.75">
      <c r="A18" s="27">
        <v>34</v>
      </c>
      <c r="B18" t="str">
        <f>IF('Automatic Scoresheet'!W63&gt;0,'Automatic Scoresheet'!B63,"")</f>
        <v>Joel Zyhowski</v>
      </c>
      <c r="C18" t="s">
        <v>72</v>
      </c>
      <c r="D18" s="5">
        <f>IF(COUNTBLANK(B18)=1,"",'Automatic Scoresheet'!W63)</f>
        <v>84</v>
      </c>
    </row>
    <row r="19" spans="1:4" ht="12.75">
      <c r="A19" s="30">
        <v>36</v>
      </c>
      <c r="B19" t="str">
        <f>IF('Automatic Scoresheet'!W68&gt;0,'Automatic Scoresheet'!B68,"")</f>
        <v>Ben Zachman</v>
      </c>
      <c r="C19" t="s">
        <v>78</v>
      </c>
      <c r="D19" s="5">
        <f>IF(COUNTBLANK(B19)=1,"",'Automatic Scoresheet'!W68)</f>
        <v>84</v>
      </c>
    </row>
    <row r="20" spans="1:4" ht="12.75">
      <c r="A20" s="27">
        <v>16</v>
      </c>
      <c r="B20" t="str">
        <f>IF('Automatic Scoresheet'!W36&gt;0,'Automatic Scoresheet'!B36,"")</f>
        <v>Jack Comishky</v>
      </c>
      <c r="C20" t="s">
        <v>54</v>
      </c>
      <c r="D20" s="5">
        <f>IF(COUNTBLANK(B20)=1,"",'Automatic Scoresheet'!W36)</f>
        <v>85</v>
      </c>
    </row>
    <row r="21" spans="1:4" ht="12.75">
      <c r="A21" s="30">
        <v>21</v>
      </c>
      <c r="B21" t="str">
        <f>IF('Automatic Scoresheet'!W44&gt;0,'Automatic Scoresheet'!B44,"")</f>
        <v>Bryan Kendal</v>
      </c>
      <c r="C21" t="s">
        <v>60</v>
      </c>
      <c r="D21" s="5">
        <f>IF(COUNTBLANK(B21)=1,"",'Automatic Scoresheet'!W44)</f>
        <v>85</v>
      </c>
    </row>
    <row r="22" spans="1:4" ht="12.75">
      <c r="A22" s="27">
        <v>22</v>
      </c>
      <c r="B22" t="str">
        <f>IF('Automatic Scoresheet'!W45&gt;0,'Automatic Scoresheet'!B45,"")</f>
        <v>Jacob Wiesmueller</v>
      </c>
      <c r="C22" t="s">
        <v>60</v>
      </c>
      <c r="D22" s="5">
        <f>IF(COUNTBLANK(B22)=1,"",'Automatic Scoresheet'!W45)</f>
        <v>88</v>
      </c>
    </row>
    <row r="23" spans="1:4" ht="12.75">
      <c r="A23" s="27">
        <v>31</v>
      </c>
      <c r="B23" t="str">
        <f>IF('Automatic Scoresheet'!W60&gt;0,'Automatic Scoresheet'!B60,"")</f>
        <v>Brendan Paule</v>
      </c>
      <c r="C23" t="s">
        <v>72</v>
      </c>
      <c r="D23" s="5">
        <f>IF(COUNTBLANK(B23)=1,"",'Automatic Scoresheet'!W60)</f>
        <v>88</v>
      </c>
    </row>
    <row r="24" spans="1:4" ht="12.75">
      <c r="A24" s="30">
        <v>24</v>
      </c>
      <c r="B24" t="str">
        <f>IF('Automatic Scoresheet'!W47&gt;0,'Automatic Scoresheet'!B47,"")</f>
        <v>Troy Henning</v>
      </c>
      <c r="C24" t="s">
        <v>60</v>
      </c>
      <c r="D24" s="5">
        <f>IF(COUNTBLANK(B24)=1,"",'Automatic Scoresheet'!W47)</f>
        <v>89</v>
      </c>
    </row>
    <row r="25" spans="1:4" ht="12.75">
      <c r="A25" s="30">
        <v>17</v>
      </c>
      <c r="B25" t="str">
        <f>IF('Automatic Scoresheet'!W37&gt;0,'Automatic Scoresheet'!B37,"")</f>
        <v>Aris Moulopoulos</v>
      </c>
      <c r="C25" t="s">
        <v>54</v>
      </c>
      <c r="D25" s="5">
        <f>IF(COUNTBLANK(B25)=1,"",'Automatic Scoresheet'!W37)</f>
        <v>90</v>
      </c>
    </row>
    <row r="26" spans="1:4" ht="12.75">
      <c r="A26" s="30">
        <v>33</v>
      </c>
      <c r="B26" t="str">
        <f>IF('Automatic Scoresheet'!W62&gt;0,'Automatic Scoresheet'!B62,"")</f>
        <v>Joe Serio</v>
      </c>
      <c r="C26" t="s">
        <v>72</v>
      </c>
      <c r="D26" s="5">
        <f>IF(COUNTBLANK(B26)=1,"",'Automatic Scoresheet'!W62)</f>
        <v>90</v>
      </c>
    </row>
    <row r="27" spans="1:4" ht="12.75">
      <c r="A27" s="30">
        <v>18</v>
      </c>
      <c r="B27" t="str">
        <f>IF('Automatic Scoresheet'!W38&gt;0,'Automatic Scoresheet'!B38,"")</f>
        <v>John Markwiese</v>
      </c>
      <c r="C27" t="s">
        <v>54</v>
      </c>
      <c r="D27" s="5">
        <f>IF(COUNTBLANK(B27)=1,"",'Automatic Scoresheet'!W38)</f>
        <v>91</v>
      </c>
    </row>
    <row r="28" spans="1:4" ht="12.75">
      <c r="A28" s="30">
        <v>9</v>
      </c>
      <c r="B28" t="str">
        <f>IF('Automatic Scoresheet'!W23&gt;0,'Automatic Scoresheet'!B23,"")</f>
        <v>Mike Mueller</v>
      </c>
      <c r="C28" t="s">
        <v>84</v>
      </c>
      <c r="D28" s="5">
        <f>IF(COUNTBLANK(B28)=1,"",'Automatic Scoresheet'!W23)</f>
        <v>92</v>
      </c>
    </row>
    <row r="29" spans="1:4" ht="12.75">
      <c r="A29" s="27">
        <v>13</v>
      </c>
      <c r="B29" t="str">
        <f>IF('Automatic Scoresheet'!W30&gt;0,'Automatic Scoresheet'!B30,"")</f>
        <v>Matt Mitman</v>
      </c>
      <c r="C29" t="s">
        <v>48</v>
      </c>
      <c r="D29" s="5">
        <f>IF(COUNTBLANK(B29)=1,"",'Automatic Scoresheet'!W30)</f>
        <v>92</v>
      </c>
    </row>
    <row r="30" spans="1:4" ht="12.75">
      <c r="A30" s="30">
        <v>35</v>
      </c>
      <c r="B30" t="str">
        <f>IF('Automatic Scoresheet'!W64&gt;0,'Automatic Scoresheet'!B64,"")</f>
        <v>Brandon Cole</v>
      </c>
      <c r="C30" t="s">
        <v>72</v>
      </c>
      <c r="D30" s="5">
        <f>IF(COUNTBLANK(B30)=1,"",'Automatic Scoresheet'!W64)</f>
        <v>92</v>
      </c>
    </row>
    <row r="31" spans="1:4" ht="12.75">
      <c r="A31" s="27">
        <v>40</v>
      </c>
      <c r="B31" t="str">
        <f>IF('Automatic Scoresheet'!W72&gt;0,'Automatic Scoresheet'!B72,"")</f>
        <v>Greg Alberte</v>
      </c>
      <c r="C31" t="s">
        <v>78</v>
      </c>
      <c r="D31" s="5">
        <f>IF(COUNTBLANK(B31)=1,"",'Automatic Scoresheet'!W72)</f>
        <v>92</v>
      </c>
    </row>
    <row r="32" spans="1:4" ht="12.75">
      <c r="A32" s="27">
        <v>4</v>
      </c>
      <c r="B32" t="str">
        <f>IF('Automatic Scoresheet'!W15&gt;0,'Automatic Scoresheet'!B15,"")</f>
        <v>Nick Creegan</v>
      </c>
      <c r="C32" t="s">
        <v>36</v>
      </c>
      <c r="D32" s="5">
        <f>IF(COUNTBLANK(B32)=1,"",'Automatic Scoresheet'!W15)</f>
        <v>93</v>
      </c>
    </row>
    <row r="33" spans="1:4" ht="12.75">
      <c r="A33" s="30">
        <v>30</v>
      </c>
      <c r="B33" t="str">
        <f>IF('Automatic Scoresheet'!W56&gt;0,'Automatic Scoresheet'!B56,"")</f>
        <v>Greg Hartwick</v>
      </c>
      <c r="C33" t="s">
        <v>66</v>
      </c>
      <c r="D33" s="5">
        <f>IF(COUNTBLANK(B33)=1,"",'Automatic Scoresheet'!W56)</f>
        <v>93</v>
      </c>
    </row>
    <row r="34" spans="1:4" ht="12.75">
      <c r="A34" s="30">
        <v>38</v>
      </c>
      <c r="B34" t="str">
        <f>IF('Automatic Scoresheet'!W70&gt;0,'Automatic Scoresheet'!B70,"")</f>
        <v>Steven Gastrau</v>
      </c>
      <c r="C34" t="s">
        <v>78</v>
      </c>
      <c r="D34" s="5">
        <f>IF(COUNTBLANK(B34)=1,"",'Automatic Scoresheet'!W70)</f>
        <v>94</v>
      </c>
    </row>
    <row r="35" spans="1:4" ht="12.75">
      <c r="A35" s="30">
        <v>39</v>
      </c>
      <c r="B35" t="str">
        <f>IF('Automatic Scoresheet'!W71&gt;0,'Automatic Scoresheet'!B71,"")</f>
        <v>Ben O'Brien-Hockanson</v>
      </c>
      <c r="C35" t="s">
        <v>78</v>
      </c>
      <c r="D35" s="5">
        <f>IF(COUNTBLANK(B35)=1,"",'Automatic Scoresheet'!W71)</f>
        <v>96</v>
      </c>
    </row>
    <row r="36" spans="1:4" ht="12.75">
      <c r="A36" s="27">
        <v>25</v>
      </c>
      <c r="B36" t="str">
        <f>IF('Automatic Scoresheet'!W48&gt;0,'Automatic Scoresheet'!B48,"")</f>
        <v>Chris Vitale</v>
      </c>
      <c r="C36" t="s">
        <v>60</v>
      </c>
      <c r="D36" s="5">
        <f>IF(COUNTBLANK(B36)=1,"",'Automatic Scoresheet'!W48)</f>
        <v>97</v>
      </c>
    </row>
    <row r="37" spans="1:4" ht="12.75">
      <c r="A37" s="30">
        <v>8</v>
      </c>
      <c r="B37" t="str">
        <f>IF('Automatic Scoresheet'!W22&gt;0,'Automatic Scoresheet'!B22,"")</f>
        <v>Matt Klowak</v>
      </c>
      <c r="C37" t="s">
        <v>84</v>
      </c>
      <c r="D37" s="5">
        <f>IF(COUNTBLANK(B37)=1,"",'Automatic Scoresheet'!W22)</f>
        <v>99</v>
      </c>
    </row>
    <row r="38" spans="1:4" ht="12.75">
      <c r="A38" s="30">
        <v>5</v>
      </c>
      <c r="B38" t="str">
        <f>IF('Automatic Scoresheet'!W16&gt;0,'Automatic Scoresheet'!B16,"")</f>
        <v>Dylan Jansen</v>
      </c>
      <c r="C38" t="s">
        <v>36</v>
      </c>
      <c r="D38" s="5">
        <f>IF(COUNTBLANK(B38)=1,"",'Automatic Scoresheet'!W16)</f>
        <v>103</v>
      </c>
    </row>
    <row r="39" spans="1:4" ht="12.75">
      <c r="A39" s="27">
        <v>19</v>
      </c>
      <c r="B39" t="str">
        <f>IF('Automatic Scoresheet'!W39&gt;0,'Automatic Scoresheet'!B39,"")</f>
        <v>Jack Duval</v>
      </c>
      <c r="C39" t="s">
        <v>54</v>
      </c>
      <c r="D39" s="5">
        <f>IF(COUNTBLANK(B39)=1,"",'Automatic Scoresheet'!W39)</f>
        <v>104</v>
      </c>
    </row>
    <row r="40" spans="1:4" ht="12.75">
      <c r="A40" s="27">
        <v>10</v>
      </c>
      <c r="B40" t="str">
        <f>IF('Automatic Scoresheet'!W24&gt;0,'Automatic Scoresheet'!B24,"")</f>
        <v>Logan Sterns</v>
      </c>
      <c r="C40" t="s">
        <v>84</v>
      </c>
      <c r="D40" s="5">
        <f>IF(COUNTBLANK(B40)=1,"",'Automatic Scoresheet'!W24)</f>
        <v>105</v>
      </c>
    </row>
    <row r="41" spans="1:4" ht="12.75">
      <c r="A41" s="30">
        <v>20</v>
      </c>
      <c r="B41" t="str">
        <f>IF('Automatic Scoresheet'!W40&gt;0,'Automatic Scoresheet'!B40,"")</f>
        <v>Beau Talbert</v>
      </c>
      <c r="C41" t="s">
        <v>54</v>
      </c>
      <c r="D41" s="5">
        <f>IF(COUNTBLANK(B41)=1,"",'Automatic Scoresheet'!W40)</f>
        <v>105</v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2012-05-13T21:39:52Z</dcterms:modified>
  <cp:category/>
  <cp:version/>
  <cp:contentType/>
  <cp:contentStatus/>
</cp:coreProperties>
</file>